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y Drive\_Documents\Forms &amp; Templates\SFF\SFF Compensation\"/>
    </mc:Choice>
  </mc:AlternateContent>
  <xr:revisionPtr revIDLastSave="0" documentId="13_ncr:1_{37EEBDBA-ED8A-4727-9D90-643E5A5FFA65}" xr6:coauthVersionLast="47" xr6:coauthVersionMax="47" xr10:uidLastSave="{00000000-0000-0000-0000-000000000000}"/>
  <bookViews>
    <workbookView xWindow="-110" yWindow="-110" windowWidth="25820" windowHeight="15500" xr2:uid="{37F7D7BB-91C4-4A40-94F6-0A6FF1BFECF0}"/>
  </bookViews>
  <sheets>
    <sheet name="Compensation Calcul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1" l="1"/>
  <c r="B16" i="1"/>
  <c r="B18" i="1" l="1"/>
</calcChain>
</file>

<file path=xl/sharedStrings.xml><?xml version="1.0" encoding="utf-8"?>
<sst xmlns="http://schemas.openxmlformats.org/spreadsheetml/2006/main" count="26" uniqueCount="24">
  <si>
    <t>Compensation baseline table</t>
  </si>
  <si>
    <t>Age</t>
  </si>
  <si>
    <t>Premier League</t>
  </si>
  <si>
    <t xml:space="preserve">Championship </t>
  </si>
  <si>
    <t>League 1</t>
  </si>
  <si>
    <t>Regional</t>
  </si>
  <si>
    <t>Women</t>
  </si>
  <si>
    <t>Per Year (12 Months)</t>
  </si>
  <si>
    <t>&gt;=18 to &lt;=23 yrs.</t>
  </si>
  <si>
    <t>&gt;=24 to &lt;=28 yrs.</t>
  </si>
  <si>
    <t>&gt;=29 to &lt;=32 yrs.</t>
  </si>
  <si>
    <t xml:space="preserve">&gt;=33 yrs </t>
  </si>
  <si>
    <t>&lt;&lt; Select age group of player</t>
  </si>
  <si>
    <t>&lt;&lt; Select league player currently playing in</t>
  </si>
  <si>
    <t>Compensation baseline</t>
  </si>
  <si>
    <t>Compensation due</t>
  </si>
  <si>
    <t>Compensation calculation</t>
  </si>
  <si>
    <t>Enter age bracket</t>
  </si>
  <si>
    <t>Enter date registered with club</t>
  </si>
  <si>
    <t>Enter months with club</t>
  </si>
  <si>
    <t>Enter league</t>
  </si>
  <si>
    <t>&lt;&lt; Enter date when the player was registered with the club</t>
  </si>
  <si>
    <t>Player Name</t>
  </si>
  <si>
    <t>Firstname Surname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</si>
</sst>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4" borderId="1" xfId="0" applyFill="1" applyBorder="1"/>
    <xf numFmtId="43" fontId="0" fillId="0" borderId="1" xfId="1" applyFont="1" applyBorder="1"/>
    <xf numFmtId="43" fontId="0" fillId="0" borderId="1" xfId="1" applyFont="1" applyBorder="1" applyAlignment="1">
      <alignment horizontal="left"/>
    </xf>
    <xf numFmtId="43" fontId="0" fillId="0" borderId="0" xfId="1" applyFont="1" applyBorder="1"/>
    <xf numFmtId="0" fontId="2" fillId="0" borderId="0" xfId="0" applyFont="1"/>
    <xf numFmtId="1" fontId="0" fillId="0" borderId="0" xfId="0" applyNumberForma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right" vertical="center"/>
    </xf>
    <xf numFmtId="0" fontId="3" fillId="0" borderId="2" xfId="0" applyFont="1" applyBorder="1"/>
    <xf numFmtId="43" fontId="5" fillId="0" borderId="3" xfId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center"/>
    </xf>
    <xf numFmtId="2" fontId="4" fillId="0" borderId="0" xfId="1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CB7B3-DD7B-4258-B34D-CB1280BB3D25}">
  <dimension ref="A1:G27"/>
  <sheetViews>
    <sheetView tabSelected="1" workbookViewId="0">
      <selection activeCell="C18" sqref="C18"/>
    </sheetView>
  </sheetViews>
  <sheetFormatPr defaultRowHeight="14.5" x14ac:dyDescent="0.35"/>
  <cols>
    <col min="1" max="1" width="30.1796875" customWidth="1"/>
    <col min="2" max="5" width="19.6328125" customWidth="1"/>
    <col min="6" max="6" width="19.6328125" hidden="1" customWidth="1"/>
    <col min="7" max="7" width="19.1796875" customWidth="1"/>
  </cols>
  <sheetData>
    <row r="1" spans="1:6" s="17" customFormat="1" ht="27.5" customHeight="1" x14ac:dyDescent="0.35">
      <c r="A1" s="16" t="s">
        <v>0</v>
      </c>
    </row>
    <row r="2" spans="1:6" x14ac:dyDescent="0.35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1" t="s">
        <v>6</v>
      </c>
    </row>
    <row r="3" spans="1:6" x14ac:dyDescent="0.35">
      <c r="A3" s="3" t="s">
        <v>7</v>
      </c>
      <c r="B3" s="3"/>
      <c r="C3" s="4"/>
      <c r="D3" s="3"/>
      <c r="E3" s="3"/>
      <c r="F3" s="3"/>
    </row>
    <row r="4" spans="1:6" x14ac:dyDescent="0.35">
      <c r="A4" s="5" t="s">
        <v>8</v>
      </c>
      <c r="B4" s="6">
        <v>6083</v>
      </c>
      <c r="C4" s="7">
        <v>3000</v>
      </c>
      <c r="D4" s="6">
        <v>1562</v>
      </c>
      <c r="E4" s="6">
        <v>781</v>
      </c>
      <c r="F4" s="6">
        <v>781</v>
      </c>
    </row>
    <row r="5" spans="1:6" x14ac:dyDescent="0.35">
      <c r="A5" s="5" t="s">
        <v>9</v>
      </c>
      <c r="B5" s="6">
        <v>8750</v>
      </c>
      <c r="C5" s="7">
        <v>4375</v>
      </c>
      <c r="D5" s="6">
        <v>2187</v>
      </c>
      <c r="E5" s="6">
        <v>1093</v>
      </c>
      <c r="F5" s="6">
        <v>1093</v>
      </c>
    </row>
    <row r="6" spans="1:6" x14ac:dyDescent="0.35">
      <c r="A6" s="5" t="s">
        <v>10</v>
      </c>
      <c r="B6" s="6">
        <v>6083</v>
      </c>
      <c r="C6" s="7">
        <v>3000</v>
      </c>
      <c r="D6" s="6">
        <v>1562</v>
      </c>
      <c r="E6" s="6">
        <v>781</v>
      </c>
      <c r="F6" s="6">
        <v>781</v>
      </c>
    </row>
    <row r="7" spans="1:6" x14ac:dyDescent="0.35">
      <c r="A7" s="5" t="s">
        <v>11</v>
      </c>
      <c r="B7" s="6">
        <v>3750</v>
      </c>
      <c r="C7" s="7">
        <v>1875</v>
      </c>
      <c r="D7" s="6">
        <v>937</v>
      </c>
      <c r="E7" s="6">
        <v>468</v>
      </c>
      <c r="F7" s="6">
        <v>468</v>
      </c>
    </row>
    <row r="8" spans="1:6" x14ac:dyDescent="0.35">
      <c r="A8" s="8"/>
      <c r="B8" s="8"/>
      <c r="C8" s="8"/>
      <c r="D8" s="8"/>
      <c r="E8" s="8"/>
      <c r="F8" s="8"/>
    </row>
    <row r="9" spans="1:6" x14ac:dyDescent="0.35">
      <c r="A9" s="8"/>
      <c r="B9" s="8"/>
      <c r="C9" s="8"/>
      <c r="D9" s="8"/>
      <c r="E9" s="8"/>
      <c r="F9" s="8"/>
    </row>
    <row r="10" spans="1:6" s="17" customFormat="1" ht="27.5" customHeight="1" x14ac:dyDescent="0.35">
      <c r="A10" s="16" t="s">
        <v>16</v>
      </c>
    </row>
    <row r="11" spans="1:6" s="17" customFormat="1" x14ac:dyDescent="0.35">
      <c r="A11" s="9" t="s">
        <v>22</v>
      </c>
      <c r="B11" t="s">
        <v>23</v>
      </c>
    </row>
    <row r="12" spans="1:6" x14ac:dyDescent="0.35">
      <c r="A12" s="9" t="s">
        <v>17</v>
      </c>
      <c r="B12" s="10" t="s">
        <v>9</v>
      </c>
      <c r="C12" s="11" t="s">
        <v>12</v>
      </c>
    </row>
    <row r="13" spans="1:6" x14ac:dyDescent="0.35">
      <c r="A13" s="9" t="s">
        <v>18</v>
      </c>
      <c r="B13" s="19">
        <v>45193</v>
      </c>
      <c r="C13" s="11" t="s">
        <v>21</v>
      </c>
    </row>
    <row r="14" spans="1:6" x14ac:dyDescent="0.35">
      <c r="A14" s="20" t="s">
        <v>19</v>
      </c>
      <c r="B14" s="21">
        <f ca="1">DATEDIF(B13,TODAY(),"M")</f>
        <v>33</v>
      </c>
      <c r="C14" s="11"/>
      <c r="F14" s="18"/>
    </row>
    <row r="15" spans="1:6" x14ac:dyDescent="0.35">
      <c r="A15" s="9" t="s">
        <v>20</v>
      </c>
      <c r="B15" s="12" t="s">
        <v>3</v>
      </c>
      <c r="C15" s="11" t="s">
        <v>13</v>
      </c>
      <c r="F15" s="18"/>
    </row>
    <row r="16" spans="1:6" x14ac:dyDescent="0.35">
      <c r="A16" s="20" t="s">
        <v>14</v>
      </c>
      <c r="B16" s="22">
        <f>INDEX(B4:F7,MATCH(B12,A4:A7, 0),MATCH(B15, B2:F2, 0))</f>
        <v>4375</v>
      </c>
    </row>
    <row r="17" spans="1:7" ht="15" thickBot="1" x14ac:dyDescent="0.4">
      <c r="B17" s="13"/>
    </row>
    <row r="18" spans="1:7" ht="19" thickBot="1" x14ac:dyDescent="0.5">
      <c r="A18" s="14" t="s">
        <v>15</v>
      </c>
      <c r="B18" s="15">
        <f ca="1">( IF($B$14&gt;36, 36, $B$14)/12)*$B$16</f>
        <v>12031.25</v>
      </c>
    </row>
    <row r="23" spans="1:7" x14ac:dyDescent="0.35">
      <c r="C23" s="18"/>
    </row>
    <row r="27" spans="1:7" x14ac:dyDescent="0.35">
      <c r="F27" s="18"/>
      <c r="G27" s="18"/>
    </row>
  </sheetData>
  <conditionalFormatting sqref="A4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B12" xr:uid="{E6B04409-10E1-4D49-B9B9-041B5F1C2F53}">
      <formula1>$A$4:$A$7</formula1>
    </dataValidation>
    <dataValidation type="list" allowBlank="1" showInputMessage="1" showErrorMessage="1" sqref="B15" xr:uid="{4917067F-B855-47FB-81A6-C669C07109F7}">
      <formula1>$B$2:$F$2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Compensation 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Revera</dc:creator>
  <cp:lastModifiedBy>Miguel Revera</cp:lastModifiedBy>
  <dcterms:created xsi:type="dcterms:W3CDTF">2025-01-13T16:13:07Z</dcterms:created>
  <dcterms:modified xsi:type="dcterms:W3CDTF">2026-07-18T12:33:16Z</dcterms:modified>
</cp:coreProperties>
</file>